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y\Desktop\Información Financiera Anual -Cuenta Publica 2018\Digital 2018\"/>
    </mc:Choice>
  </mc:AlternateContent>
  <bookViews>
    <workbookView xWindow="0" yWindow="0" windowWidth="19200" windowHeight="5688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C77" i="6" l="1"/>
  <c r="D77" i="6"/>
  <c r="E77" i="6"/>
  <c r="F77" i="6"/>
  <c r="G77" i="6"/>
  <c r="H77" i="6"/>
  <c r="H6" i="5" l="1"/>
  <c r="G6" i="5"/>
  <c r="F6" i="5"/>
  <c r="E6" i="5"/>
  <c r="D6" i="5"/>
  <c r="C6" i="5"/>
  <c r="C42" i="5" s="1"/>
  <c r="H16" i="4"/>
  <c r="G16" i="4"/>
  <c r="F16" i="4"/>
  <c r="E16" i="4"/>
  <c r="D16" i="4"/>
  <c r="C16" i="4"/>
  <c r="H42" i="5"/>
  <c r="G42" i="5"/>
  <c r="F42" i="5"/>
  <c r="E42" i="5"/>
  <c r="D42" i="5"/>
  <c r="G16" i="8" l="1"/>
  <c r="F16" i="8"/>
  <c r="D16" i="8"/>
  <c r="C16" i="8"/>
  <c r="H16" i="8"/>
  <c r="H14" i="8"/>
  <c r="H12" i="8"/>
  <c r="H10" i="8"/>
  <c r="E16" i="8" l="1"/>
</calcChain>
</file>

<file path=xl/sharedStrings.xml><?xml version="1.0" encoding="utf-8"?>
<sst xmlns="http://schemas.openxmlformats.org/spreadsheetml/2006/main" count="202" uniqueCount="143">
  <si>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</si>
  <si>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</si>
  <si>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</si>
  <si>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</si>
  <si>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</si>
  <si>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</si>
  <si>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</si>
  <si>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</si>
  <si>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</si>
  <si>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</si>
  <si>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</si>
  <si>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</si>
  <si>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</si>
  <si>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</si>
  <si>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</si>
  <si>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</si>
  <si>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</si>
  <si>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</si>
  <si>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</si>
  <si>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</si>
  <si>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</si>
  <si>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</si>
  <si>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</si>
  <si>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</si>
  <si>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</si>
  <si>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</si>
  <si>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</si>
  <si>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</si>
  <si>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</si>
  <si>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</si>
  <si>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</si>
  <si>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</si>
  <si>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</si>
  <si>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</si>
  <si>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</si>
  <si>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</si>
  <si>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</si>
  <si>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</si>
  <si>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</si>
  <si>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</si>
  <si>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</si>
  <si>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</si>
  <si>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</si>
  <si>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</si>
  <si>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</si>
  <si>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</si>
  <si>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</si>
  <si>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</si>
  <si>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</si>
  <si>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</si>
  <si>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</si>
  <si>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</si>
  <si>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</si>
  <si>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</si>
  <si>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</si>
  <si>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</si>
  <si>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</si>
  <si>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</si>
  <si>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</si>
  <si>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</si>
  <si>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</si>
  <si>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</si>
  <si>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</si>
  <si>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</si>
  <si>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</si>
  <si>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</si>
  <si>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</si>
  <si>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</si>
  <si>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</si>
  <si>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</si>
  <si>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</si>
  <si>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</si>
  <si>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</si>
  <si>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</si>
  <si>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</si>
  <si>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</si>
  <si>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</si>
  <si>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</si>
  <si>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</si>
  <si>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</si>
  <si>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</si>
  <si>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</si>
  <si>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</si>
  <si>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</si>
  <si>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</si>
  <si>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</si>
  <si>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</si>
  <si>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</si>
  <si>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</si>
  <si>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</si>
  <si>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</si>
  <si>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</si>
  <si>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</si>
  <si>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</si>
  <si>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</si>
  <si>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</si>
  <si>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</si>
  <si>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</si>
  <si>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</si>
  <si>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</si>
  <si>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</si>
  <si>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</si>
  <si>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</si>
  <si>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</si>
  <si>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</si>
  <si>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</si>
  <si>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</si>
  <si>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</si>
  <si>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</si>
  <si>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</si>
  <si>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</si>
  <si>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</si>
  <si>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</si>
  <si>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</si>
  <si>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</si>
  <si>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</si>
  <si>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</si>
  <si>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</si>
  <si>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</si>
  <si>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</si>
  <si>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</si>
  <si>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</si>
  <si>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</si>
  <si>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</si>
  <si>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</si>
  <si>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</si>
  <si>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</si>
  <si>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</si>
  <si>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</si>
  <si>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</si>
  <si>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</si>
  <si>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</si>
  <si>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</si>
  <si>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</si>
  <si>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</si>
  <si>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</si>
  <si>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NO APLICA</t>
  </si>
  <si>
    <t>Instituto Municipal de Planeacion
Estado Analítico del Ejercicio del Presupuesto de Egresos
Clasificación por Objeto del Gasto (Capítulo y Concepto)
Del 01 de Enero al 31 de Diciembre 2018</t>
  </si>
  <si>
    <t>Instituto Municipal de Planeacion
Estado Analítico del Ejercicio del Presupuesto de Egresos
Clasificación Económica (por Tipo de Gasto)
Del 01 de Enero al 31 de Diciembre 2018</t>
  </si>
  <si>
    <t>Instituto Municipal de Planeacion
Estado Analítico del Ejercicio del Presupuesto de Egresos
Clasificación Administrativa
Del 01 de Enero al 31 de Diciembre 2018</t>
  </si>
  <si>
    <t>Gobierno (Federal/Estatal/Municipal) de __________________________
Estado Analítico del Ejercicio del Presupuesto de Egresos
Clasificación Administrativa
Del 01 de Enero al 31 de Diciembre 2018</t>
  </si>
  <si>
    <t>Sector Paraestatal del Gobierno (Federal/Estatal/Municipal) de ______________________
Estado Analítico del Ejercicio del Presupuesto de Egresos
Clasificación Administrativa
Del 01 de Enero al 31 de Diciembre  2018</t>
  </si>
  <si>
    <t>Instituto Municipal de Planeacion
Estado Analítico del Ejercicio del Presupuesto de Egresos
Clasificación Funcional (Finalidad y Función)
Del 01 de Enero al 31 de Diciembre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</si>
</sst>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7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7" fillId="0" borderId="15" xfId="0" applyNumberFormat="1" applyFont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6" fillId="0" borderId="15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/>
    <xf numFmtId="2" fontId="2" fillId="0" borderId="14" xfId="0" applyNumberFormat="1" applyFont="1" applyBorder="1" applyProtection="1">
      <protection locked="0"/>
    </xf>
    <xf numFmtId="4" fontId="2" fillId="0" borderId="15" xfId="0" applyNumberFormat="1" applyFont="1" applyBorder="1" applyProtection="1">
      <protection locked="0"/>
    </xf>
    <xf numFmtId="4" fontId="2" fillId="0" borderId="15" xfId="0" applyNumberFormat="1" applyFont="1" applyBorder="1" applyProtection="1"/>
    <xf numFmtId="4" fontId="6" fillId="0" borderId="8" xfId="0" applyNumberFormat="1" applyFont="1" applyFill="1" applyBorder="1" applyProtection="1"/>
    <xf numFmtId="0" fontId="2" fillId="0" borderId="0" xfId="8" applyFont="1" applyAlignment="1" applyProtection="1">
      <alignment vertical="top"/>
    </xf>
    <xf numFmtId="0" fontId="2" fillId="0" borderId="0" xfId="8" applyFont="1" applyAlignment="1" applyProtection="1">
      <alignment vertical="top" wrapText="1"/>
    </xf>
    <xf numFmtId="4" fontId="2" fillId="0" borderId="0" xfId="8" applyNumberFormat="1" applyFont="1" applyAlignment="1" applyProtection="1">
      <alignment vertical="top"/>
    </xf>
    <xf numFmtId="0" fontId="2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horizontal="left" vertical="top" wrapText="1" indent="5"/>
      <protection locked="0"/>
    </xf>
    <xf numFmtId="4" fontId="0" fillId="0" borderId="0" xfId="0" applyNumberFormat="1" applyProtection="1">
      <protection locked="0"/>
    </xf>
    <xf numFmtId="4" fontId="6" fillId="0" borderId="15" xfId="0" applyNumberFormat="1" applyFont="1" applyFill="1" applyBorder="1" applyProtection="1"/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showGridLines="0" tabSelected="1" workbookViewId="0">
      <selection sqref="A1:H1"/>
    </sheetView>
  </sheetViews>
  <sheetFormatPr baseColWidth="10" defaultColWidth="12" defaultRowHeight="10.199999999999999" x14ac:dyDescent="0.2"/>
  <cols>
    <col min="1" max="1" width="5.85546875" style="1" customWidth="1"/>
    <col min="2" max="2" width="62.85546875" style="1" customWidth="1"/>
    <col min="3" max="3" width="18.28515625" style="1" customWidth="1"/>
    <col min="4" max="4" width="19.85546875" style="1" customWidth="1"/>
    <col min="5" max="8" width="18.28515625" style="1" customWidth="1"/>
    <col min="9" max="16384" width="12" style="1"/>
  </cols>
  <sheetData>
    <row r="1" spans="1:8" ht="50.1" customHeight="1" x14ac:dyDescent="0.2">
      <c r="A1" s="65" t="s">
        <v>137</v>
      </c>
      <c r="B1" s="66"/>
      <c r="C1" s="66"/>
      <c r="D1" s="66"/>
      <c r="E1" s="66"/>
      <c r="F1" s="66"/>
      <c r="G1" s="66"/>
      <c r="H1" s="67"/>
    </row>
    <row r="2" spans="1:8" x14ac:dyDescent="0.2">
      <c r="A2" s="70" t="s">
        <v>62</v>
      </c>
      <c r="B2" s="71"/>
      <c r="C2" s="65" t="s">
        <v>68</v>
      </c>
      <c r="D2" s="66"/>
      <c r="E2" s="66"/>
      <c r="F2" s="66"/>
      <c r="G2" s="67"/>
      <c r="H2" s="68" t="s">
        <v>67</v>
      </c>
    </row>
    <row r="3" spans="1:8" ht="24.9" customHeight="1" x14ac:dyDescent="0.2">
      <c r="A3" s="72"/>
      <c r="B3" s="73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9"/>
    </row>
    <row r="4" spans="1:8" x14ac:dyDescent="0.2">
      <c r="A4" s="74"/>
      <c r="B4" s="75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47" t="s">
        <v>69</v>
      </c>
      <c r="B5" s="7"/>
      <c r="C5" s="49">
        <v>17764374</v>
      </c>
      <c r="D5" s="49">
        <v>-2771136.5900000003</v>
      </c>
      <c r="E5" s="49">
        <v>14993237.409999998</v>
      </c>
      <c r="F5" s="49">
        <v>14993237.41</v>
      </c>
      <c r="G5" s="49">
        <v>14752749.16</v>
      </c>
      <c r="H5" s="49">
        <v>0</v>
      </c>
    </row>
    <row r="6" spans="1:8" x14ac:dyDescent="0.2">
      <c r="A6" s="5"/>
      <c r="B6" s="11" t="s">
        <v>78</v>
      </c>
      <c r="C6" s="15">
        <v>10081123</v>
      </c>
      <c r="D6" s="15">
        <v>-1067242.74</v>
      </c>
      <c r="E6" s="15">
        <v>9013880.2599999998</v>
      </c>
      <c r="F6" s="15">
        <v>9013880.2599999998</v>
      </c>
      <c r="G6" s="15">
        <v>9013880.2599999998</v>
      </c>
      <c r="H6" s="15">
        <v>0</v>
      </c>
    </row>
    <row r="7" spans="1:8" x14ac:dyDescent="0.2">
      <c r="A7" s="5"/>
      <c r="B7" s="11" t="s">
        <v>79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</row>
    <row r="8" spans="1:8" x14ac:dyDescent="0.2">
      <c r="A8" s="5"/>
      <c r="B8" s="11" t="s">
        <v>80</v>
      </c>
      <c r="C8" s="15">
        <v>2050648</v>
      </c>
      <c r="D8" s="15">
        <v>-451378.04</v>
      </c>
      <c r="E8" s="15">
        <v>1599269.96</v>
      </c>
      <c r="F8" s="15">
        <v>1599269.9600000002</v>
      </c>
      <c r="G8" s="15">
        <v>1599269.9600000002</v>
      </c>
      <c r="H8" s="15">
        <v>0</v>
      </c>
    </row>
    <row r="9" spans="1:8" x14ac:dyDescent="0.2">
      <c r="A9" s="5"/>
      <c r="B9" s="11" t="s">
        <v>35</v>
      </c>
      <c r="C9" s="15">
        <v>2362353</v>
      </c>
      <c r="D9" s="15">
        <v>-497700.06999999995</v>
      </c>
      <c r="E9" s="15">
        <v>1864652.9300000002</v>
      </c>
      <c r="F9" s="15">
        <v>1864652.9300000002</v>
      </c>
      <c r="G9" s="15">
        <v>1624164.6800000004</v>
      </c>
      <c r="H9" s="15">
        <v>0</v>
      </c>
    </row>
    <row r="10" spans="1:8" x14ac:dyDescent="0.2">
      <c r="A10" s="5"/>
      <c r="B10" s="11" t="s">
        <v>81</v>
      </c>
      <c r="C10" s="15">
        <v>3270250</v>
      </c>
      <c r="D10" s="15">
        <v>-754815.74000000011</v>
      </c>
      <c r="E10" s="15">
        <v>2515434.2599999998</v>
      </c>
      <c r="F10" s="15">
        <v>2515434.2600000007</v>
      </c>
      <c r="G10" s="15">
        <v>2515434.2600000007</v>
      </c>
      <c r="H10" s="15">
        <v>0</v>
      </c>
    </row>
    <row r="11" spans="1:8" x14ac:dyDescent="0.2">
      <c r="A11" s="5"/>
      <c r="B11" s="11" t="s">
        <v>36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</row>
    <row r="12" spans="1:8" x14ac:dyDescent="0.2">
      <c r="A12" s="5"/>
      <c r="B12" s="11" t="s">
        <v>82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</row>
    <row r="13" spans="1:8" x14ac:dyDescent="0.2">
      <c r="A13" s="47" t="s">
        <v>70</v>
      </c>
      <c r="B13" s="7"/>
      <c r="C13" s="50">
        <v>543770</v>
      </c>
      <c r="D13" s="50">
        <v>-103753.77</v>
      </c>
      <c r="E13" s="50">
        <v>440016.23</v>
      </c>
      <c r="F13" s="50">
        <v>440016.23000000004</v>
      </c>
      <c r="G13" s="50">
        <v>440016.23000000004</v>
      </c>
      <c r="H13" s="50">
        <v>0</v>
      </c>
    </row>
    <row r="14" spans="1:8" x14ac:dyDescent="0.2">
      <c r="A14" s="5"/>
      <c r="B14" s="11" t="s">
        <v>83</v>
      </c>
      <c r="C14" s="15">
        <v>283200</v>
      </c>
      <c r="D14" s="15">
        <v>-9102.07</v>
      </c>
      <c r="E14" s="15">
        <v>274097.93</v>
      </c>
      <c r="F14" s="15">
        <v>274097.93000000005</v>
      </c>
      <c r="G14" s="15">
        <v>274097.93000000005</v>
      </c>
      <c r="H14" s="15">
        <v>0</v>
      </c>
    </row>
    <row r="15" spans="1:8" x14ac:dyDescent="0.2">
      <c r="A15" s="5"/>
      <c r="B15" s="11" t="s">
        <v>84</v>
      </c>
      <c r="C15" s="15">
        <v>72800</v>
      </c>
      <c r="D15" s="15">
        <v>-15906.759999999998</v>
      </c>
      <c r="E15" s="15">
        <v>56893.240000000005</v>
      </c>
      <c r="F15" s="15">
        <v>56893.240000000005</v>
      </c>
      <c r="G15" s="15">
        <v>56893.240000000005</v>
      </c>
      <c r="H15" s="15">
        <v>0</v>
      </c>
    </row>
    <row r="16" spans="1:8" x14ac:dyDescent="0.2">
      <c r="A16" s="5"/>
      <c r="B16" s="11" t="s">
        <v>85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1:8" x14ac:dyDescent="0.2">
      <c r="A17" s="5"/>
      <c r="B17" s="11" t="s">
        <v>86</v>
      </c>
      <c r="C17" s="15">
        <v>31200</v>
      </c>
      <c r="D17" s="15">
        <v>-26736.639999999999</v>
      </c>
      <c r="E17" s="15">
        <v>4463.3600000000006</v>
      </c>
      <c r="F17" s="15">
        <v>4463.3600000000006</v>
      </c>
      <c r="G17" s="15">
        <v>4463.3600000000006</v>
      </c>
      <c r="H17" s="15">
        <v>0</v>
      </c>
    </row>
    <row r="18" spans="1:8" x14ac:dyDescent="0.2">
      <c r="A18" s="5"/>
      <c r="B18" s="11" t="s">
        <v>87</v>
      </c>
      <c r="C18" s="15">
        <v>3120</v>
      </c>
      <c r="D18" s="15">
        <v>-825.05</v>
      </c>
      <c r="E18" s="15">
        <v>2294.9499999999998</v>
      </c>
      <c r="F18" s="15">
        <v>2294.9499999999998</v>
      </c>
      <c r="G18" s="15">
        <v>2294.9499999999998</v>
      </c>
      <c r="H18" s="15">
        <v>0</v>
      </c>
    </row>
    <row r="19" spans="1:8" x14ac:dyDescent="0.2">
      <c r="A19" s="5"/>
      <c r="B19" s="11" t="s">
        <v>88</v>
      </c>
      <c r="C19" s="15">
        <v>92050</v>
      </c>
      <c r="D19" s="15">
        <v>-12000</v>
      </c>
      <c r="E19" s="15">
        <v>80050</v>
      </c>
      <c r="F19" s="15">
        <v>80050</v>
      </c>
      <c r="G19" s="15">
        <v>80050</v>
      </c>
      <c r="H19" s="15">
        <v>0</v>
      </c>
    </row>
    <row r="20" spans="1:8" x14ac:dyDescent="0.2">
      <c r="A20" s="5"/>
      <c r="B20" s="11" t="s">
        <v>89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1:8" x14ac:dyDescent="0.2">
      <c r="A21" s="5"/>
      <c r="B21" s="11" t="s">
        <v>90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1:8" x14ac:dyDescent="0.2">
      <c r="A22" s="5"/>
      <c r="B22" s="11" t="s">
        <v>91</v>
      </c>
      <c r="C22" s="15">
        <v>61400</v>
      </c>
      <c r="D22" s="15">
        <v>-39183.25</v>
      </c>
      <c r="E22" s="15">
        <v>22216.75</v>
      </c>
      <c r="F22" s="15">
        <v>22216.75</v>
      </c>
      <c r="G22" s="15">
        <v>22216.75</v>
      </c>
      <c r="H22" s="15">
        <v>0</v>
      </c>
    </row>
    <row r="23" spans="1:8" x14ac:dyDescent="0.2">
      <c r="A23" s="47" t="s">
        <v>71</v>
      </c>
      <c r="B23" s="7"/>
      <c r="C23" s="50">
        <v>6927075.9991999995</v>
      </c>
      <c r="D23" s="50">
        <v>4369733.79</v>
      </c>
      <c r="E23" s="50">
        <v>11296809.789199999</v>
      </c>
      <c r="F23" s="50">
        <v>11296809.789999997</v>
      </c>
      <c r="G23" s="50">
        <v>11257228.789999997</v>
      </c>
      <c r="H23" s="50">
        <v>-8.0000000343716238E-4</v>
      </c>
    </row>
    <row r="24" spans="1:8" x14ac:dyDescent="0.2">
      <c r="A24" s="5"/>
      <c r="B24" s="11" t="s">
        <v>92</v>
      </c>
      <c r="C24" s="15">
        <v>408270</v>
      </c>
      <c r="D24" s="15">
        <v>-80009.48</v>
      </c>
      <c r="E24" s="15">
        <v>328260.52</v>
      </c>
      <c r="F24" s="15">
        <v>328260.52</v>
      </c>
      <c r="G24" s="15">
        <v>328260.52</v>
      </c>
      <c r="H24" s="15">
        <v>0</v>
      </c>
    </row>
    <row r="25" spans="1:8" x14ac:dyDescent="0.2">
      <c r="A25" s="5"/>
      <c r="B25" s="11" t="s">
        <v>93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1:8" x14ac:dyDescent="0.2">
      <c r="A26" s="5"/>
      <c r="B26" s="11" t="s">
        <v>94</v>
      </c>
      <c r="C26" s="15">
        <v>4126720</v>
      </c>
      <c r="D26" s="15">
        <v>5519836.96</v>
      </c>
      <c r="E26" s="15">
        <v>9646556.9600000009</v>
      </c>
      <c r="F26" s="15">
        <v>9646556.959999999</v>
      </c>
      <c r="G26" s="15">
        <v>9646556.959999999</v>
      </c>
      <c r="H26" s="15">
        <v>0</v>
      </c>
    </row>
    <row r="27" spans="1:8" x14ac:dyDescent="0.2">
      <c r="A27" s="5"/>
      <c r="B27" s="11" t="s">
        <v>95</v>
      </c>
      <c r="C27" s="15">
        <v>69700</v>
      </c>
      <c r="D27" s="15">
        <v>-21828.260000000002</v>
      </c>
      <c r="E27" s="15">
        <v>47871.74</v>
      </c>
      <c r="F27" s="15">
        <v>47871.740000000005</v>
      </c>
      <c r="G27" s="15">
        <v>47871.740000000005</v>
      </c>
      <c r="H27" s="15">
        <v>0</v>
      </c>
    </row>
    <row r="28" spans="1:8" x14ac:dyDescent="0.2">
      <c r="A28" s="5"/>
      <c r="B28" s="11" t="s">
        <v>96</v>
      </c>
      <c r="C28" s="15">
        <v>897225.99919999996</v>
      </c>
      <c r="D28" s="15">
        <v>-174586.25000000006</v>
      </c>
      <c r="E28" s="15">
        <v>722639.74919999996</v>
      </c>
      <c r="F28" s="15">
        <v>722639.75</v>
      </c>
      <c r="G28" s="15">
        <v>722639.75</v>
      </c>
      <c r="H28" s="15">
        <v>-8.0000003799796104E-4</v>
      </c>
    </row>
    <row r="29" spans="1:8" x14ac:dyDescent="0.2">
      <c r="A29" s="5"/>
      <c r="B29" s="11" t="s">
        <v>97</v>
      </c>
      <c r="C29" s="15">
        <v>450000</v>
      </c>
      <c r="D29" s="15">
        <v>-442448.39999999997</v>
      </c>
      <c r="E29" s="15">
        <v>7551.6000000000349</v>
      </c>
      <c r="F29" s="15">
        <v>7551.6</v>
      </c>
      <c r="G29" s="15">
        <v>7551.6</v>
      </c>
      <c r="H29" s="15">
        <v>3.4560798667371273E-11</v>
      </c>
    </row>
    <row r="30" spans="1:8" x14ac:dyDescent="0.2">
      <c r="A30" s="5"/>
      <c r="B30" s="11" t="s">
        <v>98</v>
      </c>
      <c r="C30" s="15">
        <v>187200</v>
      </c>
      <c r="D30" s="15">
        <v>-102337.47</v>
      </c>
      <c r="E30" s="15">
        <v>84862.53</v>
      </c>
      <c r="F30" s="15">
        <v>84862.53</v>
      </c>
      <c r="G30" s="15">
        <v>84862.53</v>
      </c>
      <c r="H30" s="15">
        <v>0</v>
      </c>
    </row>
    <row r="31" spans="1:8" x14ac:dyDescent="0.2">
      <c r="A31" s="5"/>
      <c r="B31" s="11" t="s">
        <v>99</v>
      </c>
      <c r="C31" s="15">
        <v>497560</v>
      </c>
      <c r="D31" s="15">
        <v>-265308.33999999997</v>
      </c>
      <c r="E31" s="15">
        <v>232251.66000000003</v>
      </c>
      <c r="F31" s="15">
        <v>232251.66000000003</v>
      </c>
      <c r="G31" s="15">
        <v>232251.66000000003</v>
      </c>
      <c r="H31" s="15">
        <v>0</v>
      </c>
    </row>
    <row r="32" spans="1:8" x14ac:dyDescent="0.2">
      <c r="A32" s="5"/>
      <c r="B32" s="11" t="s">
        <v>19</v>
      </c>
      <c r="C32" s="15">
        <v>290400</v>
      </c>
      <c r="D32" s="15">
        <v>-63584.97</v>
      </c>
      <c r="E32" s="15">
        <v>226815.03</v>
      </c>
      <c r="F32" s="15">
        <v>226815.03</v>
      </c>
      <c r="G32" s="15">
        <v>187234.03</v>
      </c>
      <c r="H32" s="15">
        <v>0</v>
      </c>
    </row>
    <row r="33" spans="1:8" x14ac:dyDescent="0.2">
      <c r="A33" s="47" t="s">
        <v>72</v>
      </c>
      <c r="B33" s="7"/>
      <c r="C33" s="50">
        <v>0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</row>
    <row r="34" spans="1:8" x14ac:dyDescent="0.2">
      <c r="A34" s="5"/>
      <c r="B34" s="11" t="s">
        <v>100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1:8" x14ac:dyDescent="0.2">
      <c r="A35" s="5"/>
      <c r="B35" s="11" t="s">
        <v>101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1:8" x14ac:dyDescent="0.2">
      <c r="A36" s="5"/>
      <c r="B36" s="11" t="s">
        <v>102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1:8" x14ac:dyDescent="0.2">
      <c r="A37" s="5"/>
      <c r="B37" s="11" t="s">
        <v>103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1:8" x14ac:dyDescent="0.2">
      <c r="A38" s="5"/>
      <c r="B38" s="11" t="s">
        <v>41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1:8" x14ac:dyDescent="0.2">
      <c r="A39" s="5"/>
      <c r="B39" s="11" t="s">
        <v>104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1:8" x14ac:dyDescent="0.2">
      <c r="A40" s="5"/>
      <c r="B40" s="11" t="s">
        <v>105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1:8" x14ac:dyDescent="0.2">
      <c r="A41" s="5"/>
      <c r="B41" s="11" t="s">
        <v>37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1:8" x14ac:dyDescent="0.2">
      <c r="A42" s="5"/>
      <c r="B42" s="11" t="s">
        <v>106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1:8" x14ac:dyDescent="0.2">
      <c r="A43" s="47" t="s">
        <v>73</v>
      </c>
      <c r="B43" s="7"/>
      <c r="C43" s="50">
        <v>955000</v>
      </c>
      <c r="D43" s="50">
        <v>-177029.87</v>
      </c>
      <c r="E43" s="50">
        <v>777970.12999999989</v>
      </c>
      <c r="F43" s="50">
        <v>777970.13000000012</v>
      </c>
      <c r="G43" s="50">
        <v>777970.13000000012</v>
      </c>
      <c r="H43" s="50">
        <v>0</v>
      </c>
    </row>
    <row r="44" spans="1:8" x14ac:dyDescent="0.2">
      <c r="A44" s="5"/>
      <c r="B44" s="11" t="s">
        <v>107</v>
      </c>
      <c r="C44" s="15">
        <v>530000</v>
      </c>
      <c r="D44" s="15">
        <v>-212966.78</v>
      </c>
      <c r="E44" s="15">
        <v>317033.21999999997</v>
      </c>
      <c r="F44" s="15">
        <v>317033.22000000003</v>
      </c>
      <c r="G44" s="15">
        <v>317033.22000000003</v>
      </c>
      <c r="H44" s="15">
        <v>0</v>
      </c>
    </row>
    <row r="45" spans="1:8" x14ac:dyDescent="0.2">
      <c r="A45" s="5"/>
      <c r="B45" s="11" t="s">
        <v>108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</row>
    <row r="46" spans="1:8" x14ac:dyDescent="0.2">
      <c r="A46" s="5"/>
      <c r="B46" s="11" t="s">
        <v>109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</row>
    <row r="47" spans="1:8" x14ac:dyDescent="0.2">
      <c r="A47" s="5"/>
      <c r="B47" s="11" t="s">
        <v>110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</row>
    <row r="48" spans="1:8" x14ac:dyDescent="0.2">
      <c r="A48" s="5"/>
      <c r="B48" s="11" t="s">
        <v>111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1:8" x14ac:dyDescent="0.2">
      <c r="A49" s="5"/>
      <c r="B49" s="11" t="s">
        <v>112</v>
      </c>
      <c r="C49" s="15">
        <v>0</v>
      </c>
      <c r="D49" s="15">
        <v>72433.600000000006</v>
      </c>
      <c r="E49" s="15">
        <v>72433.600000000006</v>
      </c>
      <c r="F49" s="15">
        <v>72433.600000000006</v>
      </c>
      <c r="G49" s="15">
        <v>72433.600000000006</v>
      </c>
      <c r="H49" s="15">
        <v>0</v>
      </c>
    </row>
    <row r="50" spans="1:8" x14ac:dyDescent="0.2">
      <c r="A50" s="5"/>
      <c r="B50" s="11" t="s">
        <v>113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</row>
    <row r="51" spans="1:8" x14ac:dyDescent="0.2">
      <c r="A51" s="5"/>
      <c r="B51" s="11" t="s">
        <v>114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</row>
    <row r="52" spans="1:8" x14ac:dyDescent="0.2">
      <c r="A52" s="5"/>
      <c r="B52" s="11" t="s">
        <v>115</v>
      </c>
      <c r="C52" s="15">
        <v>425000</v>
      </c>
      <c r="D52" s="15">
        <v>-36496.69</v>
      </c>
      <c r="E52" s="15">
        <v>388503.31</v>
      </c>
      <c r="F52" s="15">
        <v>388503.31</v>
      </c>
      <c r="G52" s="15">
        <v>388503.31</v>
      </c>
      <c r="H52" s="15">
        <v>0</v>
      </c>
    </row>
    <row r="53" spans="1:8" x14ac:dyDescent="0.2">
      <c r="A53" s="47" t="s">
        <v>74</v>
      </c>
      <c r="B53" s="7"/>
      <c r="C53" s="50">
        <v>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</row>
    <row r="54" spans="1:8" x14ac:dyDescent="0.2">
      <c r="A54" s="5"/>
      <c r="B54" s="11" t="s">
        <v>116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</row>
    <row r="55" spans="1:8" x14ac:dyDescent="0.2">
      <c r="A55" s="5"/>
      <c r="B55" s="11" t="s">
        <v>117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</row>
    <row r="56" spans="1:8" x14ac:dyDescent="0.2">
      <c r="A56" s="5"/>
      <c r="B56" s="11" t="s">
        <v>118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</row>
    <row r="57" spans="1:8" x14ac:dyDescent="0.2">
      <c r="A57" s="47" t="s">
        <v>75</v>
      </c>
      <c r="B57" s="7"/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</row>
    <row r="58" spans="1:8" x14ac:dyDescent="0.2">
      <c r="A58" s="5"/>
      <c r="B58" s="11" t="s">
        <v>119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</row>
    <row r="59" spans="1:8" x14ac:dyDescent="0.2">
      <c r="A59" s="5"/>
      <c r="B59" s="11" t="s">
        <v>120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</row>
    <row r="60" spans="1:8" x14ac:dyDescent="0.2">
      <c r="A60" s="5"/>
      <c r="B60" s="11" t="s">
        <v>121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</row>
    <row r="61" spans="1:8" x14ac:dyDescent="0.2">
      <c r="A61" s="5"/>
      <c r="B61" s="11" t="s">
        <v>122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</row>
    <row r="62" spans="1:8" x14ac:dyDescent="0.2">
      <c r="A62" s="5"/>
      <c r="B62" s="11" t="s">
        <v>123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</row>
    <row r="63" spans="1:8" x14ac:dyDescent="0.2">
      <c r="A63" s="5"/>
      <c r="B63" s="11" t="s">
        <v>124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</row>
    <row r="64" spans="1:8" x14ac:dyDescent="0.2">
      <c r="A64" s="5"/>
      <c r="B64" s="11" t="s">
        <v>125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</row>
    <row r="65" spans="1:8" x14ac:dyDescent="0.2">
      <c r="A65" s="47" t="s">
        <v>76</v>
      </c>
      <c r="B65" s="7"/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</row>
    <row r="66" spans="1:8" x14ac:dyDescent="0.2">
      <c r="A66" s="5"/>
      <c r="B66" s="11" t="s">
        <v>38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</row>
    <row r="67" spans="1:8" x14ac:dyDescent="0.2">
      <c r="A67" s="5"/>
      <c r="B67" s="11" t="s">
        <v>39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</row>
    <row r="68" spans="1:8" x14ac:dyDescent="0.2">
      <c r="A68" s="5"/>
      <c r="B68" s="11" t="s">
        <v>40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</row>
    <row r="69" spans="1:8" x14ac:dyDescent="0.2">
      <c r="A69" s="47" t="s">
        <v>77</v>
      </c>
      <c r="B69" s="7"/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</row>
    <row r="70" spans="1:8" x14ac:dyDescent="0.2">
      <c r="A70" s="5"/>
      <c r="B70" s="11" t="s">
        <v>126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</row>
    <row r="71" spans="1:8" x14ac:dyDescent="0.2">
      <c r="A71" s="5"/>
      <c r="B71" s="11" t="s">
        <v>127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</row>
    <row r="72" spans="1:8" x14ac:dyDescent="0.2">
      <c r="A72" s="5"/>
      <c r="B72" s="11" t="s">
        <v>128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</row>
    <row r="73" spans="1:8" x14ac:dyDescent="0.2">
      <c r="A73" s="5"/>
      <c r="B73" s="11" t="s">
        <v>129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</row>
    <row r="74" spans="1:8" x14ac:dyDescent="0.2">
      <c r="A74" s="5"/>
      <c r="B74" s="11" t="s">
        <v>130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</row>
    <row r="75" spans="1:8" x14ac:dyDescent="0.2">
      <c r="A75" s="5"/>
      <c r="B75" s="11" t="s">
        <v>131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</row>
    <row r="76" spans="1:8" x14ac:dyDescent="0.2">
      <c r="A76" s="6"/>
      <c r="B76" s="12" t="s">
        <v>132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</row>
    <row r="77" spans="1:8" x14ac:dyDescent="0.2">
      <c r="A77" s="8"/>
      <c r="B77" s="13" t="s">
        <v>61</v>
      </c>
      <c r="C77" s="51">
        <f>+C5+C13+C23+C33+C43+C53</f>
        <v>26190219.999200001</v>
      </c>
      <c r="D77" s="51">
        <f t="shared" ref="D77:H77" si="0">+D5+D13+D23+D33+D43+D53</f>
        <v>1317813.5599999996</v>
      </c>
      <c r="E77" s="51">
        <f t="shared" si="0"/>
        <v>27508033.559199996</v>
      </c>
      <c r="F77" s="51">
        <f t="shared" si="0"/>
        <v>27508033.559999999</v>
      </c>
      <c r="G77" s="51">
        <f t="shared" si="0"/>
        <v>27227964.309999999</v>
      </c>
      <c r="H77" s="51">
        <f t="shared" si="0"/>
        <v>-8.0000000343716238E-4</v>
      </c>
    </row>
    <row r="79" spans="1:8" x14ac:dyDescent="0.2">
      <c r="C79" s="63"/>
      <c r="D79" s="63"/>
      <c r="E79" s="63"/>
      <c r="F79" s="63"/>
      <c r="G79" s="63"/>
      <c r="H79" s="63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workbookViewId="0">
      <selection sqref="A1:H1"/>
    </sheetView>
  </sheetViews>
  <sheetFormatPr baseColWidth="10" defaultColWidth="12" defaultRowHeight="10.199999999999999" x14ac:dyDescent="0.2"/>
  <cols>
    <col min="1" max="1" width="2.85546875" style="1" customWidth="1"/>
    <col min="2" max="2" width="47.7109375" style="1" customWidth="1"/>
    <col min="3" max="8" width="18.28515625" style="1" customWidth="1"/>
    <col min="9" max="16384" width="12" style="1"/>
  </cols>
  <sheetData>
    <row r="1" spans="1:8" ht="50.1" customHeight="1" x14ac:dyDescent="0.2">
      <c r="A1" s="65" t="s">
        <v>138</v>
      </c>
      <c r="B1" s="66"/>
      <c r="C1" s="66"/>
      <c r="D1" s="66"/>
      <c r="E1" s="66"/>
      <c r="F1" s="66"/>
      <c r="G1" s="66"/>
      <c r="H1" s="67"/>
    </row>
    <row r="2" spans="1:8" x14ac:dyDescent="0.2">
      <c r="A2" s="70" t="s">
        <v>62</v>
      </c>
      <c r="B2" s="71"/>
      <c r="C2" s="65" t="s">
        <v>68</v>
      </c>
      <c r="D2" s="66"/>
      <c r="E2" s="66"/>
      <c r="F2" s="66"/>
      <c r="G2" s="67"/>
      <c r="H2" s="68" t="s">
        <v>67</v>
      </c>
    </row>
    <row r="3" spans="1:8" ht="24.9" customHeight="1" x14ac:dyDescent="0.2">
      <c r="A3" s="72"/>
      <c r="B3" s="73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9"/>
    </row>
    <row r="4" spans="1:8" x14ac:dyDescent="0.2">
      <c r="A4" s="74"/>
      <c r="B4" s="75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5"/>
      <c r="B5" s="17"/>
      <c r="C5" s="20"/>
      <c r="D5" s="20"/>
      <c r="E5" s="20"/>
      <c r="F5" s="20"/>
      <c r="G5" s="20"/>
      <c r="H5" s="20"/>
    </row>
    <row r="6" spans="1:8" x14ac:dyDescent="0.2">
      <c r="A6" s="5"/>
      <c r="B6" s="17" t="s">
        <v>0</v>
      </c>
      <c r="C6" s="53">
        <v>25235219.999200001</v>
      </c>
      <c r="D6" s="53">
        <v>1494843.4299999997</v>
      </c>
      <c r="E6" s="54">
        <v>26730063.429199997</v>
      </c>
      <c r="F6" s="53">
        <v>26730063.43</v>
      </c>
      <c r="G6" s="53">
        <v>26449994.18</v>
      </c>
      <c r="H6" s="54">
        <v>-8.0000000343716238E-4</v>
      </c>
    </row>
    <row r="7" spans="1:8" x14ac:dyDescent="0.2">
      <c r="A7" s="5"/>
      <c r="B7" s="17"/>
      <c r="C7" s="53"/>
      <c r="D7" s="53"/>
      <c r="E7" s="54"/>
      <c r="F7" s="53"/>
      <c r="G7" s="53"/>
      <c r="H7" s="54"/>
    </row>
    <row r="8" spans="1:8" x14ac:dyDescent="0.2">
      <c r="A8" s="5"/>
      <c r="B8" s="17" t="s">
        <v>1</v>
      </c>
      <c r="C8" s="53">
        <v>955000.00079999864</v>
      </c>
      <c r="D8" s="53">
        <v>-177029.86999999988</v>
      </c>
      <c r="E8" s="54">
        <v>777970.13080000505</v>
      </c>
      <c r="F8" s="53">
        <v>777970.13000000268</v>
      </c>
      <c r="G8" s="53">
        <v>777970.13000000268</v>
      </c>
      <c r="H8" s="54">
        <v>8.0000003799796104E-4</v>
      </c>
    </row>
    <row r="9" spans="1:8" x14ac:dyDescent="0.2">
      <c r="A9" s="5"/>
      <c r="B9" s="17"/>
      <c r="C9" s="53"/>
      <c r="D9" s="53"/>
      <c r="E9" s="54"/>
      <c r="F9" s="53"/>
      <c r="G9" s="53"/>
      <c r="H9" s="54"/>
    </row>
    <row r="10" spans="1:8" x14ac:dyDescent="0.2">
      <c r="A10" s="5"/>
      <c r="B10" s="17" t="s">
        <v>2</v>
      </c>
      <c r="C10" s="53">
        <v>0</v>
      </c>
      <c r="D10" s="53">
        <v>0</v>
      </c>
      <c r="E10" s="54">
        <v>0</v>
      </c>
      <c r="F10" s="53">
        <v>0</v>
      </c>
      <c r="G10" s="53">
        <v>0</v>
      </c>
      <c r="H10" s="54">
        <f>+E10-F10</f>
        <v>0</v>
      </c>
    </row>
    <row r="11" spans="1:8" x14ac:dyDescent="0.2">
      <c r="A11" s="5"/>
      <c r="B11" s="17"/>
      <c r="C11" s="53"/>
      <c r="D11" s="53"/>
      <c r="E11" s="54"/>
      <c r="F11" s="53"/>
      <c r="G11" s="53"/>
      <c r="H11" s="54"/>
    </row>
    <row r="12" spans="1:8" x14ac:dyDescent="0.2">
      <c r="A12" s="5"/>
      <c r="B12" s="17" t="s">
        <v>41</v>
      </c>
      <c r="C12" s="53">
        <v>0</v>
      </c>
      <c r="D12" s="53">
        <v>0</v>
      </c>
      <c r="E12" s="54">
        <v>0</v>
      </c>
      <c r="F12" s="53">
        <v>0</v>
      </c>
      <c r="G12" s="53">
        <v>0</v>
      </c>
      <c r="H12" s="54">
        <f>+E12-F12</f>
        <v>0</v>
      </c>
    </row>
    <row r="13" spans="1:8" x14ac:dyDescent="0.2">
      <c r="A13" s="5"/>
      <c r="B13" s="17"/>
      <c r="C13" s="53"/>
      <c r="D13" s="53"/>
      <c r="E13" s="54"/>
      <c r="F13" s="53"/>
      <c r="G13" s="53"/>
      <c r="H13" s="54"/>
    </row>
    <row r="14" spans="1:8" x14ac:dyDescent="0.2">
      <c r="A14" s="5"/>
      <c r="B14" s="17" t="s">
        <v>38</v>
      </c>
      <c r="C14" s="53">
        <v>0</v>
      </c>
      <c r="D14" s="53">
        <v>0</v>
      </c>
      <c r="E14" s="54">
        <v>0</v>
      </c>
      <c r="F14" s="53">
        <v>0</v>
      </c>
      <c r="G14" s="53">
        <v>0</v>
      </c>
      <c r="H14" s="54">
        <f>+E14-F14</f>
        <v>0</v>
      </c>
    </row>
    <row r="15" spans="1:8" x14ac:dyDescent="0.2">
      <c r="A15" s="6"/>
      <c r="B15" s="18"/>
      <c r="C15" s="52"/>
      <c r="D15" s="52"/>
      <c r="E15" s="52"/>
      <c r="F15" s="52"/>
      <c r="G15" s="52"/>
      <c r="H15" s="52"/>
    </row>
    <row r="16" spans="1:8" x14ac:dyDescent="0.2">
      <c r="A16" s="19"/>
      <c r="B16" s="13" t="s">
        <v>61</v>
      </c>
      <c r="C16" s="51">
        <f>SUM(C6:C14)</f>
        <v>26190220</v>
      </c>
      <c r="D16" s="51">
        <f t="shared" ref="D16:H16" si="0">SUM(D6:D14)</f>
        <v>1317813.5599999998</v>
      </c>
      <c r="E16" s="51">
        <f t="shared" si="0"/>
        <v>27508033.560000002</v>
      </c>
      <c r="F16" s="51">
        <f t="shared" si="0"/>
        <v>27508033.560000002</v>
      </c>
      <c r="G16" s="51">
        <f t="shared" si="0"/>
        <v>27227964.310000002</v>
      </c>
      <c r="H16" s="51">
        <f t="shared" si="0"/>
        <v>3.4560798667371273E-11</v>
      </c>
    </row>
    <row r="18" spans="3:8" x14ac:dyDescent="0.2">
      <c r="C18" s="63"/>
      <c r="D18" s="63"/>
      <c r="E18" s="63"/>
      <c r="F18" s="63"/>
      <c r="G18" s="63"/>
      <c r="H18" s="63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workbookViewId="0">
      <selection sqref="A1:H1"/>
    </sheetView>
  </sheetViews>
  <sheetFormatPr baseColWidth="10" defaultColWidth="12" defaultRowHeight="10.199999999999999" x14ac:dyDescent="0.2"/>
  <cols>
    <col min="1" max="1" width="2.85546875" style="1" customWidth="1"/>
    <col min="2" max="2" width="60.85546875" style="1" customWidth="1"/>
    <col min="3" max="8" width="18.28515625" style="1" customWidth="1"/>
    <col min="9" max="16384" width="12" style="1"/>
  </cols>
  <sheetData>
    <row r="1" spans="1:8" ht="45" customHeight="1" x14ac:dyDescent="0.2">
      <c r="A1" s="65" t="s">
        <v>139</v>
      </c>
      <c r="B1" s="66"/>
      <c r="C1" s="66"/>
      <c r="D1" s="66"/>
      <c r="E1" s="66"/>
      <c r="F1" s="66"/>
      <c r="G1" s="66"/>
      <c r="H1" s="67"/>
    </row>
    <row r="2" spans="1:8" x14ac:dyDescent="0.2">
      <c r="B2" s="26"/>
      <c r="C2" s="26"/>
      <c r="D2" s="26"/>
      <c r="E2" s="26"/>
      <c r="F2" s="26"/>
      <c r="G2" s="26"/>
      <c r="H2" s="26"/>
    </row>
    <row r="3" spans="1:8" x14ac:dyDescent="0.2">
      <c r="A3" s="70" t="s">
        <v>62</v>
      </c>
      <c r="B3" s="71"/>
      <c r="C3" s="65" t="s">
        <v>68</v>
      </c>
      <c r="D3" s="66"/>
      <c r="E3" s="66"/>
      <c r="F3" s="66"/>
      <c r="G3" s="67"/>
      <c r="H3" s="68" t="s">
        <v>67</v>
      </c>
    </row>
    <row r="4" spans="1:8" ht="24.9" customHeight="1" x14ac:dyDescent="0.2">
      <c r="A4" s="72"/>
      <c r="B4" s="73"/>
      <c r="C4" s="9" t="s">
        <v>63</v>
      </c>
      <c r="D4" s="9" t="s">
        <v>133</v>
      </c>
      <c r="E4" s="9" t="s">
        <v>64</v>
      </c>
      <c r="F4" s="9" t="s">
        <v>65</v>
      </c>
      <c r="G4" s="9" t="s">
        <v>66</v>
      </c>
      <c r="H4" s="69"/>
    </row>
    <row r="5" spans="1:8" x14ac:dyDescent="0.2">
      <c r="A5" s="74"/>
      <c r="B5" s="75"/>
      <c r="C5" s="10">
        <v>1</v>
      </c>
      <c r="D5" s="10">
        <v>2</v>
      </c>
      <c r="E5" s="10" t="s">
        <v>134</v>
      </c>
      <c r="F5" s="10">
        <v>4</v>
      </c>
      <c r="G5" s="10">
        <v>5</v>
      </c>
      <c r="H5" s="10" t="s">
        <v>135</v>
      </c>
    </row>
    <row r="6" spans="1:8" x14ac:dyDescent="0.2">
      <c r="A6" s="27"/>
      <c r="B6" s="23"/>
      <c r="C6" s="35"/>
      <c r="D6" s="35"/>
      <c r="E6" s="35"/>
      <c r="F6" s="35"/>
      <c r="G6" s="35"/>
      <c r="H6" s="35"/>
    </row>
    <row r="7" spans="1:8" x14ac:dyDescent="0.2">
      <c r="A7" s="4" t="s">
        <v>53</v>
      </c>
      <c r="B7" s="21"/>
      <c r="C7" s="15"/>
      <c r="D7" s="15"/>
      <c r="E7" s="15"/>
      <c r="F7" s="15"/>
      <c r="G7" s="15"/>
      <c r="H7" s="15"/>
    </row>
    <row r="8" spans="1:8" x14ac:dyDescent="0.2">
      <c r="A8" s="4" t="s">
        <v>54</v>
      </c>
      <c r="B8" s="21"/>
      <c r="C8" s="15"/>
      <c r="D8" s="15"/>
      <c r="E8" s="15"/>
      <c r="F8" s="15"/>
      <c r="G8" s="15"/>
      <c r="H8" s="15"/>
    </row>
    <row r="9" spans="1:8" x14ac:dyDescent="0.2">
      <c r="A9" s="4" t="s">
        <v>55</v>
      </c>
      <c r="B9" s="21"/>
      <c r="C9" s="50">
        <v>26190219.999200001</v>
      </c>
      <c r="D9" s="50">
        <v>1317813.5599999996</v>
      </c>
      <c r="E9" s="50">
        <v>27508033.559199996</v>
      </c>
      <c r="F9" s="50">
        <v>27508033.559999999</v>
      </c>
      <c r="G9" s="50">
        <v>27227964.309999999</v>
      </c>
      <c r="H9" s="50">
        <v>-8.0000000343716238E-4</v>
      </c>
    </row>
    <row r="10" spans="1:8" x14ac:dyDescent="0.2">
      <c r="A10" s="4" t="s">
        <v>56</v>
      </c>
      <c r="B10" s="21"/>
      <c r="C10" s="15"/>
      <c r="D10" s="15"/>
      <c r="E10" s="15"/>
      <c r="F10" s="15"/>
      <c r="G10" s="15"/>
      <c r="H10" s="15"/>
    </row>
    <row r="11" spans="1:8" x14ac:dyDescent="0.2">
      <c r="A11" s="4" t="s">
        <v>57</v>
      </c>
      <c r="B11" s="21"/>
      <c r="C11" s="15"/>
      <c r="D11" s="15"/>
      <c r="E11" s="15"/>
      <c r="F11" s="15"/>
      <c r="G11" s="15"/>
      <c r="H11" s="15"/>
    </row>
    <row r="12" spans="1:8" x14ac:dyDescent="0.2">
      <c r="A12" s="4" t="s">
        <v>58</v>
      </c>
      <c r="B12" s="21"/>
      <c r="C12" s="15"/>
      <c r="D12" s="15"/>
      <c r="E12" s="15"/>
      <c r="F12" s="15"/>
      <c r="G12" s="15"/>
      <c r="H12" s="15"/>
    </row>
    <row r="13" spans="1:8" x14ac:dyDescent="0.2">
      <c r="A13" s="4" t="s">
        <v>59</v>
      </c>
      <c r="B13" s="21"/>
      <c r="C13" s="15"/>
      <c r="D13" s="15"/>
      <c r="E13" s="15"/>
      <c r="F13" s="15"/>
      <c r="G13" s="15"/>
      <c r="H13" s="15"/>
    </row>
    <row r="14" spans="1:8" x14ac:dyDescent="0.2">
      <c r="A14" s="4" t="s">
        <v>60</v>
      </c>
      <c r="B14" s="21"/>
      <c r="C14" s="15"/>
      <c r="D14" s="15"/>
      <c r="E14" s="15"/>
      <c r="F14" s="15"/>
      <c r="G14" s="15"/>
      <c r="H14" s="15"/>
    </row>
    <row r="15" spans="1:8" x14ac:dyDescent="0.2">
      <c r="A15" s="4"/>
      <c r="B15" s="24"/>
      <c r="C15" s="16"/>
      <c r="D15" s="16"/>
      <c r="E15" s="16"/>
      <c r="F15" s="16"/>
      <c r="G15" s="16"/>
      <c r="H15" s="16"/>
    </row>
    <row r="16" spans="1:8" x14ac:dyDescent="0.2">
      <c r="A16" s="25"/>
      <c r="B16" s="46" t="s">
        <v>61</v>
      </c>
      <c r="C16" s="55">
        <f>SUM(C6:C15)</f>
        <v>26190219.999200001</v>
      </c>
      <c r="D16" s="55">
        <f t="shared" ref="D16:H16" si="0">SUM(D6:D15)</f>
        <v>1317813.5599999996</v>
      </c>
      <c r="E16" s="55">
        <f t="shared" si="0"/>
        <v>27508033.559199996</v>
      </c>
      <c r="F16" s="55">
        <f t="shared" si="0"/>
        <v>27508033.559999999</v>
      </c>
      <c r="G16" s="55">
        <f t="shared" si="0"/>
        <v>27227964.309999999</v>
      </c>
      <c r="H16" s="55">
        <f t="shared" si="0"/>
        <v>-8.0000000343716238E-4</v>
      </c>
    </row>
    <row r="18" spans="1:8" x14ac:dyDescent="0.2">
      <c r="C18" s="63"/>
      <c r="D18" s="63"/>
      <c r="E18" s="63"/>
      <c r="F18" s="63"/>
      <c r="G18" s="63"/>
      <c r="H18" s="63"/>
    </row>
    <row r="19" spans="1:8" ht="45" customHeight="1" x14ac:dyDescent="0.2">
      <c r="A19" s="65" t="s">
        <v>140</v>
      </c>
      <c r="B19" s="66"/>
      <c r="C19" s="66"/>
      <c r="D19" s="66"/>
      <c r="E19" s="66"/>
      <c r="F19" s="66"/>
      <c r="G19" s="66"/>
      <c r="H19" s="67"/>
    </row>
    <row r="21" spans="1:8" x14ac:dyDescent="0.2">
      <c r="A21" s="70" t="s">
        <v>62</v>
      </c>
      <c r="B21" s="71"/>
      <c r="C21" s="65" t="s">
        <v>68</v>
      </c>
      <c r="D21" s="66"/>
      <c r="E21" s="66"/>
      <c r="F21" s="66"/>
      <c r="G21" s="67"/>
      <c r="H21" s="68" t="s">
        <v>67</v>
      </c>
    </row>
    <row r="22" spans="1:8" ht="20.399999999999999" x14ac:dyDescent="0.2">
      <c r="A22" s="72"/>
      <c r="B22" s="73"/>
      <c r="C22" s="9" t="s">
        <v>63</v>
      </c>
      <c r="D22" s="9" t="s">
        <v>133</v>
      </c>
      <c r="E22" s="9" t="s">
        <v>64</v>
      </c>
      <c r="F22" s="9" t="s">
        <v>65</v>
      </c>
      <c r="G22" s="9" t="s">
        <v>66</v>
      </c>
      <c r="H22" s="69"/>
    </row>
    <row r="23" spans="1:8" x14ac:dyDescent="0.2">
      <c r="A23" s="74"/>
      <c r="B23" s="75"/>
      <c r="C23" s="10">
        <v>1</v>
      </c>
      <c r="D23" s="10">
        <v>2</v>
      </c>
      <c r="E23" s="10" t="s">
        <v>134</v>
      </c>
      <c r="F23" s="10">
        <v>4</v>
      </c>
      <c r="G23" s="10">
        <v>5</v>
      </c>
      <c r="H23" s="10" t="s">
        <v>135</v>
      </c>
    </row>
    <row r="24" spans="1:8" x14ac:dyDescent="0.2">
      <c r="A24" s="27"/>
      <c r="B24" s="28"/>
      <c r="C24" s="32"/>
      <c r="D24" s="32"/>
      <c r="E24" s="32"/>
      <c r="F24" s="32"/>
      <c r="G24" s="32"/>
      <c r="H24" s="32"/>
    </row>
    <row r="25" spans="1:8" x14ac:dyDescent="0.2">
      <c r="A25" s="4" t="s">
        <v>8</v>
      </c>
      <c r="B25" s="2"/>
      <c r="C25" s="33"/>
      <c r="D25" s="33"/>
      <c r="E25" s="33"/>
      <c r="F25" s="33"/>
      <c r="G25" s="33"/>
      <c r="H25" s="33"/>
    </row>
    <row r="26" spans="1:8" x14ac:dyDescent="0.2">
      <c r="A26" s="4" t="s">
        <v>9</v>
      </c>
      <c r="B26" s="2"/>
      <c r="C26" s="33"/>
      <c r="D26" s="48" t="s">
        <v>136</v>
      </c>
      <c r="E26" s="33"/>
      <c r="F26" s="33"/>
      <c r="G26" s="33"/>
      <c r="H26" s="33"/>
    </row>
    <row r="27" spans="1:8" x14ac:dyDescent="0.2">
      <c r="A27" s="4" t="s">
        <v>10</v>
      </c>
      <c r="B27" s="2"/>
      <c r="C27" s="33"/>
      <c r="D27" s="33"/>
      <c r="E27" s="33"/>
      <c r="F27" s="33"/>
      <c r="G27" s="33"/>
      <c r="H27" s="33"/>
    </row>
    <row r="28" spans="1:8" x14ac:dyDescent="0.2">
      <c r="A28" s="4" t="s">
        <v>11</v>
      </c>
      <c r="B28" s="2"/>
      <c r="C28" s="33"/>
      <c r="D28" s="33"/>
      <c r="E28" s="33"/>
      <c r="F28" s="33"/>
      <c r="G28" s="33"/>
      <c r="H28" s="33"/>
    </row>
    <row r="29" spans="1:8" x14ac:dyDescent="0.2">
      <c r="A29" s="4"/>
      <c r="B29" s="2"/>
      <c r="C29" s="34"/>
      <c r="D29" s="34"/>
      <c r="E29" s="34"/>
      <c r="F29" s="34"/>
      <c r="G29" s="34"/>
      <c r="H29" s="34"/>
    </row>
    <row r="30" spans="1:8" x14ac:dyDescent="0.2">
      <c r="A30" s="25"/>
      <c r="B30" s="46" t="s">
        <v>61</v>
      </c>
      <c r="C30" s="22"/>
      <c r="D30" s="22"/>
      <c r="E30" s="22"/>
      <c r="F30" s="22"/>
      <c r="G30" s="22"/>
      <c r="H30" s="22"/>
    </row>
    <row r="33" spans="1:8" ht="45" customHeight="1" x14ac:dyDescent="0.2">
      <c r="A33" s="65" t="s">
        <v>141</v>
      </c>
      <c r="B33" s="66"/>
      <c r="C33" s="66"/>
      <c r="D33" s="66"/>
      <c r="E33" s="66"/>
      <c r="F33" s="66"/>
      <c r="G33" s="66"/>
      <c r="H33" s="67"/>
    </row>
    <row r="34" spans="1:8" x14ac:dyDescent="0.2">
      <c r="A34" s="70" t="s">
        <v>62</v>
      </c>
      <c r="B34" s="71"/>
      <c r="C34" s="65" t="s">
        <v>68</v>
      </c>
      <c r="D34" s="66"/>
      <c r="E34" s="66"/>
      <c r="F34" s="66"/>
      <c r="G34" s="67"/>
      <c r="H34" s="68" t="s">
        <v>67</v>
      </c>
    </row>
    <row r="35" spans="1:8" ht="20.399999999999999" x14ac:dyDescent="0.2">
      <c r="A35" s="72"/>
      <c r="B35" s="73"/>
      <c r="C35" s="9" t="s">
        <v>63</v>
      </c>
      <c r="D35" s="9" t="s">
        <v>133</v>
      </c>
      <c r="E35" s="9" t="s">
        <v>64</v>
      </c>
      <c r="F35" s="9" t="s">
        <v>65</v>
      </c>
      <c r="G35" s="9" t="s">
        <v>66</v>
      </c>
      <c r="H35" s="69"/>
    </row>
    <row r="36" spans="1:8" x14ac:dyDescent="0.2">
      <c r="A36" s="74"/>
      <c r="B36" s="75"/>
      <c r="C36" s="10">
        <v>1</v>
      </c>
      <c r="D36" s="10">
        <v>2</v>
      </c>
      <c r="E36" s="10" t="s">
        <v>134</v>
      </c>
      <c r="F36" s="10">
        <v>4</v>
      </c>
      <c r="G36" s="10">
        <v>5</v>
      </c>
      <c r="H36" s="10" t="s">
        <v>135</v>
      </c>
    </row>
    <row r="37" spans="1:8" x14ac:dyDescent="0.2">
      <c r="A37" s="27"/>
      <c r="B37" s="28"/>
      <c r="C37" s="32"/>
      <c r="D37" s="32"/>
      <c r="E37" s="32"/>
      <c r="F37" s="32"/>
      <c r="G37" s="32"/>
      <c r="H37" s="32"/>
    </row>
    <row r="38" spans="1:8" ht="20.399999999999999" x14ac:dyDescent="0.2">
      <c r="A38" s="4"/>
      <c r="B38" s="30" t="s">
        <v>13</v>
      </c>
      <c r="C38" s="33"/>
      <c r="D38" s="33"/>
      <c r="E38" s="33"/>
      <c r="F38" s="33"/>
      <c r="G38" s="33"/>
      <c r="H38" s="33"/>
    </row>
    <row r="39" spans="1:8" x14ac:dyDescent="0.2">
      <c r="A39" s="4"/>
      <c r="B39" s="30"/>
      <c r="C39" s="33"/>
      <c r="D39" s="33"/>
      <c r="E39" s="33"/>
      <c r="F39" s="33"/>
      <c r="G39" s="33"/>
      <c r="H39" s="33"/>
    </row>
    <row r="40" spans="1:8" x14ac:dyDescent="0.2">
      <c r="A40" s="4"/>
      <c r="B40" s="30" t="s">
        <v>12</v>
      </c>
      <c r="C40" s="33"/>
      <c r="D40" s="48" t="s">
        <v>136</v>
      </c>
      <c r="E40" s="33"/>
      <c r="F40" s="33"/>
      <c r="G40" s="33"/>
      <c r="H40" s="33"/>
    </row>
    <row r="41" spans="1:8" x14ac:dyDescent="0.2">
      <c r="A41" s="4"/>
      <c r="B41" s="30"/>
      <c r="C41" s="33"/>
      <c r="D41" s="33"/>
      <c r="E41" s="33"/>
      <c r="F41" s="33"/>
      <c r="G41" s="33"/>
      <c r="H41" s="33"/>
    </row>
    <row r="42" spans="1:8" ht="20.399999999999999" x14ac:dyDescent="0.2">
      <c r="A42" s="4"/>
      <c r="B42" s="30" t="s">
        <v>14</v>
      </c>
      <c r="C42" s="33"/>
      <c r="D42" s="33"/>
      <c r="E42" s="33"/>
      <c r="F42" s="33"/>
      <c r="G42" s="33"/>
      <c r="H42" s="33"/>
    </row>
    <row r="43" spans="1:8" x14ac:dyDescent="0.2">
      <c r="A43" s="4"/>
      <c r="B43" s="30"/>
      <c r="C43" s="33"/>
      <c r="D43" s="33"/>
      <c r="E43" s="33"/>
      <c r="F43" s="33"/>
      <c r="G43" s="33"/>
      <c r="H43" s="33"/>
    </row>
    <row r="44" spans="1:8" ht="20.399999999999999" x14ac:dyDescent="0.2">
      <c r="A44" s="4"/>
      <c r="B44" s="30" t="s">
        <v>26</v>
      </c>
      <c r="C44" s="33"/>
      <c r="D44" s="33"/>
      <c r="E44" s="33"/>
      <c r="F44" s="33"/>
      <c r="G44" s="33"/>
      <c r="H44" s="33"/>
    </row>
    <row r="45" spans="1:8" x14ac:dyDescent="0.2">
      <c r="A45" s="4"/>
      <c r="B45" s="30"/>
      <c r="C45" s="33"/>
      <c r="D45" s="33"/>
      <c r="E45" s="33"/>
      <c r="F45" s="33"/>
      <c r="G45" s="33"/>
      <c r="H45" s="33"/>
    </row>
    <row r="46" spans="1:8" ht="20.399999999999999" x14ac:dyDescent="0.2">
      <c r="A46" s="4"/>
      <c r="B46" s="30" t="s">
        <v>27</v>
      </c>
      <c r="C46" s="33"/>
      <c r="D46" s="33"/>
      <c r="E46" s="33"/>
      <c r="F46" s="33"/>
      <c r="G46" s="33"/>
      <c r="H46" s="33"/>
    </row>
    <row r="47" spans="1:8" x14ac:dyDescent="0.2">
      <c r="A47" s="4"/>
      <c r="B47" s="30"/>
      <c r="C47" s="33"/>
      <c r="D47" s="33"/>
      <c r="E47" s="33"/>
      <c r="F47" s="33"/>
      <c r="G47" s="33"/>
      <c r="H47" s="33"/>
    </row>
    <row r="48" spans="1:8" ht="20.399999999999999" x14ac:dyDescent="0.2">
      <c r="A48" s="4"/>
      <c r="B48" s="30" t="s">
        <v>34</v>
      </c>
      <c r="C48" s="33"/>
      <c r="D48" s="33"/>
      <c r="E48" s="33"/>
      <c r="F48" s="33"/>
      <c r="G48" s="33"/>
      <c r="H48" s="33"/>
    </row>
    <row r="49" spans="1:8" x14ac:dyDescent="0.2">
      <c r="A49" s="4"/>
      <c r="B49" s="30"/>
      <c r="C49" s="33"/>
      <c r="D49" s="33"/>
      <c r="E49" s="33"/>
      <c r="F49" s="33"/>
      <c r="G49" s="33"/>
      <c r="H49" s="33"/>
    </row>
    <row r="50" spans="1:8" ht="20.399999999999999" x14ac:dyDescent="0.2">
      <c r="A50" s="4"/>
      <c r="B50" s="30" t="s">
        <v>15</v>
      </c>
      <c r="C50" s="33"/>
      <c r="D50" s="33"/>
      <c r="E50" s="33"/>
      <c r="F50" s="33"/>
      <c r="G50" s="33"/>
      <c r="H50" s="33"/>
    </row>
    <row r="51" spans="1:8" x14ac:dyDescent="0.2">
      <c r="A51" s="29"/>
      <c r="B51" s="31"/>
      <c r="C51" s="34"/>
      <c r="D51" s="34"/>
      <c r="E51" s="34"/>
      <c r="F51" s="34"/>
      <c r="G51" s="34"/>
      <c r="H51" s="34"/>
    </row>
    <row r="52" spans="1:8" x14ac:dyDescent="0.2">
      <c r="A52" s="25"/>
      <c r="B52" s="46" t="s">
        <v>61</v>
      </c>
      <c r="C52" s="22"/>
      <c r="D52" s="22"/>
      <c r="E52" s="22"/>
      <c r="F52" s="22"/>
      <c r="G52" s="22"/>
      <c r="H52" s="22"/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C16:H1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workbookViewId="0">
      <selection sqref="A1:H1"/>
    </sheetView>
  </sheetViews>
  <sheetFormatPr baseColWidth="10" defaultColWidth="12" defaultRowHeight="10.199999999999999" x14ac:dyDescent="0.2"/>
  <cols>
    <col min="1" max="1" width="4.85546875" style="3" customWidth="1"/>
    <col min="2" max="2" width="65.85546875" style="3" customWidth="1"/>
    <col min="3" max="8" width="18.28515625" style="3" customWidth="1"/>
    <col min="9" max="16384" width="12" style="3"/>
  </cols>
  <sheetData>
    <row r="1" spans="1:8" ht="50.1" customHeight="1" x14ac:dyDescent="0.2">
      <c r="A1" s="65" t="s">
        <v>142</v>
      </c>
      <c r="B1" s="66"/>
      <c r="C1" s="66"/>
      <c r="D1" s="66"/>
      <c r="E1" s="66"/>
      <c r="F1" s="66"/>
      <c r="G1" s="66"/>
      <c r="H1" s="67"/>
    </row>
    <row r="2" spans="1:8" x14ac:dyDescent="0.2">
      <c r="A2" s="70" t="s">
        <v>62</v>
      </c>
      <c r="B2" s="71"/>
      <c r="C2" s="65" t="s">
        <v>68</v>
      </c>
      <c r="D2" s="66"/>
      <c r="E2" s="66"/>
      <c r="F2" s="66"/>
      <c r="G2" s="67"/>
      <c r="H2" s="68" t="s">
        <v>67</v>
      </c>
    </row>
    <row r="3" spans="1:8" ht="24.9" customHeight="1" x14ac:dyDescent="0.2">
      <c r="A3" s="72"/>
      <c r="B3" s="73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9"/>
    </row>
    <row r="4" spans="1:8" x14ac:dyDescent="0.2">
      <c r="A4" s="74"/>
      <c r="B4" s="75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43"/>
      <c r="B5" s="44"/>
      <c r="C5" s="14"/>
      <c r="D5" s="14"/>
      <c r="E5" s="14"/>
      <c r="F5" s="14"/>
      <c r="G5" s="14"/>
      <c r="H5" s="14"/>
    </row>
    <row r="6" spans="1:8" x14ac:dyDescent="0.2">
      <c r="A6" s="40" t="s">
        <v>16</v>
      </c>
      <c r="B6" s="38"/>
      <c r="C6" s="64">
        <f>+C9</f>
        <v>26190219.999200001</v>
      </c>
      <c r="D6" s="64">
        <f t="shared" ref="D6:H6" si="0">+D9</f>
        <v>1317813.5599999996</v>
      </c>
      <c r="E6" s="64">
        <f t="shared" si="0"/>
        <v>27508033.559199996</v>
      </c>
      <c r="F6" s="64">
        <f t="shared" si="0"/>
        <v>27508033.559999999</v>
      </c>
      <c r="G6" s="64">
        <f t="shared" si="0"/>
        <v>27227964.309999999</v>
      </c>
      <c r="H6" s="64">
        <f t="shared" si="0"/>
        <v>-8.0000000343716238E-4</v>
      </c>
    </row>
    <row r="7" spans="1:8" x14ac:dyDescent="0.2">
      <c r="A7" s="37"/>
      <c r="B7" s="41" t="s">
        <v>42</v>
      </c>
      <c r="C7" s="15"/>
      <c r="D7" s="15"/>
      <c r="E7" s="15"/>
      <c r="F7" s="15"/>
      <c r="G7" s="15"/>
      <c r="H7" s="15"/>
    </row>
    <row r="8" spans="1:8" x14ac:dyDescent="0.2">
      <c r="A8" s="37"/>
      <c r="B8" s="41" t="s">
        <v>17</v>
      </c>
      <c r="C8" s="15"/>
      <c r="D8" s="15"/>
      <c r="E8" s="15"/>
      <c r="F8" s="15"/>
      <c r="G8" s="15"/>
      <c r="H8" s="15"/>
    </row>
    <row r="9" spans="1:8" x14ac:dyDescent="0.2">
      <c r="A9" s="37"/>
      <c r="B9" s="41" t="s">
        <v>43</v>
      </c>
      <c r="C9" s="15">
        <v>26190219.999200001</v>
      </c>
      <c r="D9" s="15">
        <v>1317813.5599999996</v>
      </c>
      <c r="E9" s="15">
        <v>27508033.559199996</v>
      </c>
      <c r="F9" s="15">
        <v>27508033.559999999</v>
      </c>
      <c r="G9" s="15">
        <v>27227964.309999999</v>
      </c>
      <c r="H9" s="15">
        <v>-8.0000000343716238E-4</v>
      </c>
    </row>
    <row r="10" spans="1:8" x14ac:dyDescent="0.2">
      <c r="A10" s="37"/>
      <c r="B10" s="41" t="s">
        <v>3</v>
      </c>
      <c r="C10" s="15"/>
      <c r="D10" s="15"/>
      <c r="E10" s="15"/>
      <c r="F10" s="15"/>
      <c r="G10" s="15"/>
      <c r="H10" s="15"/>
    </row>
    <row r="11" spans="1:8" x14ac:dyDescent="0.2">
      <c r="A11" s="37"/>
      <c r="B11" s="41" t="s">
        <v>23</v>
      </c>
      <c r="C11" s="15"/>
      <c r="D11" s="15"/>
      <c r="E11" s="15"/>
      <c r="F11" s="15"/>
      <c r="G11" s="15"/>
      <c r="H11" s="15"/>
    </row>
    <row r="12" spans="1:8" x14ac:dyDescent="0.2">
      <c r="A12" s="37"/>
      <c r="B12" s="41" t="s">
        <v>18</v>
      </c>
      <c r="C12" s="15"/>
      <c r="D12" s="15"/>
      <c r="E12" s="15"/>
      <c r="F12" s="15"/>
      <c r="G12" s="15"/>
      <c r="H12" s="15"/>
    </row>
    <row r="13" spans="1:8" x14ac:dyDescent="0.2">
      <c r="A13" s="37"/>
      <c r="B13" s="41" t="s">
        <v>44</v>
      </c>
      <c r="C13" s="15"/>
      <c r="D13" s="15"/>
      <c r="E13" s="15"/>
      <c r="F13" s="15"/>
      <c r="G13" s="15"/>
      <c r="H13" s="15"/>
    </row>
    <row r="14" spans="1:8" x14ac:dyDescent="0.2">
      <c r="A14" s="37"/>
      <c r="B14" s="41" t="s">
        <v>19</v>
      </c>
      <c r="C14" s="15"/>
      <c r="D14" s="15"/>
      <c r="E14" s="15"/>
      <c r="F14" s="15"/>
      <c r="G14" s="15"/>
      <c r="H14" s="15"/>
    </row>
    <row r="15" spans="1:8" x14ac:dyDescent="0.2">
      <c r="A15" s="39"/>
      <c r="B15" s="41"/>
      <c r="C15" s="15"/>
      <c r="D15" s="15"/>
      <c r="E15" s="15"/>
      <c r="F15" s="15"/>
      <c r="G15" s="15"/>
      <c r="H15" s="15"/>
    </row>
    <row r="16" spans="1:8" x14ac:dyDescent="0.2">
      <c r="A16" s="40" t="s">
        <v>20</v>
      </c>
      <c r="B16" s="42"/>
      <c r="C16" s="15"/>
      <c r="D16" s="15"/>
      <c r="E16" s="15"/>
      <c r="F16" s="15"/>
      <c r="G16" s="15"/>
      <c r="H16" s="15"/>
    </row>
    <row r="17" spans="1:8" x14ac:dyDescent="0.2">
      <c r="A17" s="37"/>
      <c r="B17" s="41" t="s">
        <v>45</v>
      </c>
      <c r="C17" s="15"/>
      <c r="D17" s="15"/>
      <c r="E17" s="15"/>
      <c r="F17" s="15"/>
      <c r="G17" s="15"/>
      <c r="H17" s="15"/>
    </row>
    <row r="18" spans="1:8" x14ac:dyDescent="0.2">
      <c r="A18" s="37"/>
      <c r="B18" s="41" t="s">
        <v>28</v>
      </c>
      <c r="C18" s="15"/>
      <c r="D18" s="15"/>
      <c r="E18" s="15"/>
      <c r="F18" s="15"/>
      <c r="G18" s="15"/>
      <c r="H18" s="15"/>
    </row>
    <row r="19" spans="1:8" x14ac:dyDescent="0.2">
      <c r="A19" s="37"/>
      <c r="B19" s="41" t="s">
        <v>21</v>
      </c>
      <c r="C19" s="15"/>
      <c r="D19" s="15"/>
      <c r="E19" s="15"/>
      <c r="F19" s="15"/>
      <c r="G19" s="15"/>
      <c r="H19" s="15"/>
    </row>
    <row r="20" spans="1:8" x14ac:dyDescent="0.2">
      <c r="A20" s="37"/>
      <c r="B20" s="41" t="s">
        <v>46</v>
      </c>
      <c r="C20" s="15"/>
      <c r="D20" s="15"/>
      <c r="E20" s="15"/>
      <c r="F20" s="15"/>
      <c r="G20" s="15"/>
      <c r="H20" s="15"/>
    </row>
    <row r="21" spans="1:8" x14ac:dyDescent="0.2">
      <c r="A21" s="37"/>
      <c r="B21" s="41" t="s">
        <v>47</v>
      </c>
      <c r="C21" s="15"/>
      <c r="D21" s="15"/>
      <c r="E21" s="15"/>
      <c r="F21" s="15"/>
      <c r="G21" s="15"/>
      <c r="H21" s="15"/>
    </row>
    <row r="22" spans="1:8" x14ac:dyDescent="0.2">
      <c r="A22" s="37"/>
      <c r="B22" s="41" t="s">
        <v>48</v>
      </c>
      <c r="C22" s="15"/>
      <c r="D22" s="15"/>
      <c r="E22" s="15"/>
      <c r="F22" s="15"/>
      <c r="G22" s="15"/>
      <c r="H22" s="15"/>
    </row>
    <row r="23" spans="1:8" x14ac:dyDescent="0.2">
      <c r="A23" s="37"/>
      <c r="B23" s="41" t="s">
        <v>4</v>
      </c>
      <c r="C23" s="15"/>
      <c r="D23" s="15"/>
      <c r="E23" s="15"/>
      <c r="F23" s="15"/>
      <c r="G23" s="15"/>
      <c r="H23" s="15"/>
    </row>
    <row r="24" spans="1:8" x14ac:dyDescent="0.2">
      <c r="A24" s="39"/>
      <c r="B24" s="41"/>
      <c r="C24" s="15"/>
      <c r="D24" s="15"/>
      <c r="E24" s="15"/>
      <c r="F24" s="15"/>
      <c r="G24" s="15"/>
      <c r="H24" s="15"/>
    </row>
    <row r="25" spans="1:8" x14ac:dyDescent="0.2">
      <c r="A25" s="40" t="s">
        <v>49</v>
      </c>
      <c r="B25" s="42"/>
      <c r="C25" s="15"/>
      <c r="D25" s="15"/>
      <c r="E25" s="15"/>
      <c r="F25" s="15"/>
      <c r="G25" s="15"/>
      <c r="H25" s="15"/>
    </row>
    <row r="26" spans="1:8" x14ac:dyDescent="0.2">
      <c r="A26" s="37"/>
      <c r="B26" s="41" t="s">
        <v>29</v>
      </c>
      <c r="C26" s="15"/>
      <c r="D26" s="15"/>
      <c r="E26" s="15"/>
      <c r="F26" s="15"/>
      <c r="G26" s="15"/>
      <c r="H26" s="15"/>
    </row>
    <row r="27" spans="1:8" x14ac:dyDescent="0.2">
      <c r="A27" s="37"/>
      <c r="B27" s="41" t="s">
        <v>24</v>
      </c>
      <c r="C27" s="15"/>
      <c r="D27" s="15"/>
      <c r="E27" s="15"/>
      <c r="F27" s="15"/>
      <c r="G27" s="15"/>
      <c r="H27" s="15"/>
    </row>
    <row r="28" spans="1:8" x14ac:dyDescent="0.2">
      <c r="A28" s="37"/>
      <c r="B28" s="41" t="s">
        <v>30</v>
      </c>
      <c r="C28" s="15"/>
      <c r="D28" s="15"/>
      <c r="E28" s="15"/>
      <c r="F28" s="15"/>
      <c r="G28" s="15"/>
      <c r="H28" s="15"/>
    </row>
    <row r="29" spans="1:8" x14ac:dyDescent="0.2">
      <c r="A29" s="37"/>
      <c r="B29" s="41" t="s">
        <v>50</v>
      </c>
      <c r="C29" s="15"/>
      <c r="D29" s="15"/>
      <c r="E29" s="15"/>
      <c r="F29" s="15"/>
      <c r="G29" s="15"/>
      <c r="H29" s="15"/>
    </row>
    <row r="30" spans="1:8" x14ac:dyDescent="0.2">
      <c r="A30" s="37"/>
      <c r="B30" s="41" t="s">
        <v>22</v>
      </c>
      <c r="C30" s="15"/>
      <c r="D30" s="15"/>
      <c r="E30" s="15"/>
      <c r="F30" s="15"/>
      <c r="G30" s="15"/>
      <c r="H30" s="15"/>
    </row>
    <row r="31" spans="1:8" x14ac:dyDescent="0.2">
      <c r="A31" s="37"/>
      <c r="B31" s="41" t="s">
        <v>5</v>
      </c>
      <c r="C31" s="15"/>
      <c r="D31" s="15"/>
      <c r="E31" s="15"/>
      <c r="F31" s="15"/>
      <c r="G31" s="15"/>
      <c r="H31" s="15"/>
    </row>
    <row r="32" spans="1:8" x14ac:dyDescent="0.2">
      <c r="A32" s="37"/>
      <c r="B32" s="41" t="s">
        <v>6</v>
      </c>
      <c r="C32" s="15"/>
      <c r="D32" s="15"/>
      <c r="E32" s="15"/>
      <c r="F32" s="15"/>
      <c r="G32" s="15"/>
      <c r="H32" s="15"/>
    </row>
    <row r="33" spans="1:8" x14ac:dyDescent="0.2">
      <c r="A33" s="37"/>
      <c r="B33" s="41" t="s">
        <v>51</v>
      </c>
      <c r="C33" s="15"/>
      <c r="D33" s="15"/>
      <c r="E33" s="15"/>
      <c r="F33" s="15"/>
      <c r="G33" s="15"/>
      <c r="H33" s="15"/>
    </row>
    <row r="34" spans="1:8" x14ac:dyDescent="0.2">
      <c r="A34" s="37"/>
      <c r="B34" s="41" t="s">
        <v>31</v>
      </c>
      <c r="C34" s="15"/>
      <c r="D34" s="15"/>
      <c r="E34" s="15"/>
      <c r="F34" s="15"/>
      <c r="G34" s="15"/>
      <c r="H34" s="15"/>
    </row>
    <row r="35" spans="1:8" x14ac:dyDescent="0.2">
      <c r="A35" s="39"/>
      <c r="B35" s="41"/>
      <c r="C35" s="15"/>
      <c r="D35" s="15"/>
      <c r="E35" s="15"/>
      <c r="F35" s="15"/>
      <c r="G35" s="15"/>
      <c r="H35" s="15"/>
    </row>
    <row r="36" spans="1:8" x14ac:dyDescent="0.2">
      <c r="A36" s="40" t="s">
        <v>32</v>
      </c>
      <c r="B36" s="42"/>
      <c r="C36" s="15"/>
      <c r="D36" s="15"/>
      <c r="E36" s="15"/>
      <c r="F36" s="15"/>
      <c r="G36" s="15"/>
      <c r="H36" s="15"/>
    </row>
    <row r="37" spans="1:8" x14ac:dyDescent="0.2">
      <c r="A37" s="37"/>
      <c r="B37" s="41" t="s">
        <v>52</v>
      </c>
      <c r="C37" s="15"/>
      <c r="D37" s="15"/>
      <c r="E37" s="15"/>
      <c r="F37" s="15"/>
      <c r="G37" s="15"/>
      <c r="H37" s="15"/>
    </row>
    <row r="38" spans="1:8" ht="20.399999999999999" x14ac:dyDescent="0.2">
      <c r="A38" s="37"/>
      <c r="B38" s="41" t="s">
        <v>25</v>
      </c>
      <c r="C38" s="15"/>
      <c r="D38" s="15"/>
      <c r="E38" s="15"/>
      <c r="F38" s="15"/>
      <c r="G38" s="15"/>
      <c r="H38" s="15"/>
    </row>
    <row r="39" spans="1:8" x14ac:dyDescent="0.2">
      <c r="A39" s="37"/>
      <c r="B39" s="41" t="s">
        <v>33</v>
      </c>
      <c r="C39" s="15"/>
      <c r="D39" s="15"/>
      <c r="E39" s="15"/>
      <c r="F39" s="15"/>
      <c r="G39" s="15"/>
      <c r="H39" s="15"/>
    </row>
    <row r="40" spans="1:8" x14ac:dyDescent="0.2">
      <c r="A40" s="37"/>
      <c r="B40" s="41" t="s">
        <v>7</v>
      </c>
      <c r="C40" s="15"/>
      <c r="D40" s="15"/>
      <c r="E40" s="15"/>
      <c r="F40" s="15"/>
      <c r="G40" s="15"/>
      <c r="H40" s="15"/>
    </row>
    <row r="41" spans="1:8" x14ac:dyDescent="0.2">
      <c r="A41" s="39"/>
      <c r="B41" s="41"/>
      <c r="C41" s="15"/>
      <c r="D41" s="15"/>
      <c r="E41" s="15"/>
      <c r="F41" s="15"/>
      <c r="G41" s="15"/>
      <c r="H41" s="15"/>
    </row>
    <row r="42" spans="1:8" x14ac:dyDescent="0.2">
      <c r="A42" s="45"/>
      <c r="B42" s="46" t="s">
        <v>61</v>
      </c>
      <c r="C42" s="55">
        <f>SUM(C6+C16+C25+C36)</f>
        <v>26190219.999200001</v>
      </c>
      <c r="D42" s="55">
        <f t="shared" ref="D42:H42" si="1">+D9</f>
        <v>1317813.5599999996</v>
      </c>
      <c r="E42" s="55">
        <f t="shared" si="1"/>
        <v>27508033.559199996</v>
      </c>
      <c r="F42" s="55">
        <f t="shared" si="1"/>
        <v>27508033.559999999</v>
      </c>
      <c r="G42" s="55">
        <f t="shared" si="1"/>
        <v>27227964.309999999</v>
      </c>
      <c r="H42" s="55">
        <f t="shared" si="1"/>
        <v>-8.0000000343716238E-4</v>
      </c>
    </row>
    <row r="43" spans="1:8" x14ac:dyDescent="0.2">
      <c r="A43" s="36"/>
      <c r="B43" s="36"/>
      <c r="C43" s="36"/>
      <c r="D43" s="36"/>
      <c r="E43" s="36"/>
      <c r="F43" s="36"/>
      <c r="G43" s="36"/>
      <c r="H43" s="36"/>
    </row>
    <row r="44" spans="1:8" x14ac:dyDescent="0.2">
      <c r="A44" s="36"/>
      <c r="B44" s="36"/>
      <c r="C44" s="36"/>
      <c r="D44" s="36"/>
      <c r="E44" s="36"/>
      <c r="F44" s="36"/>
      <c r="G44" s="36"/>
      <c r="H44" s="36"/>
    </row>
    <row r="45" spans="1:8" x14ac:dyDescent="0.2">
      <c r="A45" s="56"/>
      <c r="B45" s="57"/>
      <c r="C45" s="57"/>
      <c r="D45" s="58"/>
      <c r="E45" s="36"/>
      <c r="F45" s="36"/>
      <c r="G45" s="36"/>
      <c r="H45" s="36"/>
    </row>
    <row r="46" spans="1:8" x14ac:dyDescent="0.2">
      <c r="A46" s="59"/>
      <c r="B46" s="60"/>
      <c r="C46" s="60"/>
      <c r="D46" s="61"/>
    </row>
    <row r="47" spans="1:8" x14ac:dyDescent="0.2">
      <c r="A47" s="60"/>
      <c r="B47" s="62"/>
      <c r="C47" s="60"/>
      <c r="D47" s="60"/>
    </row>
    <row r="48" spans="1:8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ht="33.75" customHeight="1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</sheetData>
  <sheetProtection formatCells="0" formatColumns="0" formatRows="0" autoFilter="0"/>
  <protectedRanges>
    <protectedRange sqref="A45:D50" name="Rango1_1_2_1"/>
  </protectedRanges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Gaby</cp:lastModifiedBy>
  <cp:lastPrinted>2018-03-08T21:21:25Z</cp:lastPrinted>
  <dcterms:created xsi:type="dcterms:W3CDTF">2014-02-10T03:37:14Z</dcterms:created>
  <dcterms:modified xsi:type="dcterms:W3CDTF">2019-02-12T22:41:02Z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